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60" windowWidth="19440" windowHeight="12270"/>
  </bookViews>
  <sheets>
    <sheet name="11.11" sheetId="1" r:id="rId1"/>
    <sheet name="Лист1" sheetId="2" r:id="rId2"/>
  </sheets>
  <definedNames>
    <definedName name="_xlnm.Print_Area" localSheetId="0">'11.11'!$A$1:$S$65</definedName>
  </definedNames>
  <calcPr calcId="145621"/>
</workbook>
</file>

<file path=xl/calcChain.xml><?xml version="1.0" encoding="utf-8"?>
<calcChain xmlns="http://schemas.openxmlformats.org/spreadsheetml/2006/main">
  <c r="S18" i="1" l="1"/>
  <c r="L35" i="1" l="1"/>
  <c r="H36" i="1"/>
  <c r="H35" i="1"/>
  <c r="S33" i="1"/>
  <c r="S29" i="1"/>
  <c r="S23" i="1"/>
  <c r="S13" i="1"/>
  <c r="S31" i="1" l="1"/>
  <c r="S15" i="1" l="1"/>
  <c r="S14" i="1" l="1"/>
  <c r="S24" i="1" l="1"/>
  <c r="S25" i="1"/>
  <c r="S27" i="1"/>
  <c r="S28" i="1"/>
  <c r="S30" i="1"/>
  <c r="S32" i="1"/>
  <c r="S34" i="1"/>
  <c r="S21" i="1"/>
  <c r="S19" i="1"/>
  <c r="S17" i="1"/>
  <c r="S16" i="1"/>
  <c r="S12" i="1"/>
  <c r="S11" i="1"/>
  <c r="S10" i="1"/>
  <c r="R35" i="1" l="1"/>
  <c r="Q35" i="1"/>
  <c r="R22" i="1"/>
  <c r="Q22" i="1"/>
  <c r="H22" i="1"/>
  <c r="H37" i="1" s="1"/>
  <c r="G22" i="1"/>
  <c r="Q36" i="1" l="1"/>
  <c r="G36" i="1"/>
  <c r="R36" i="1"/>
  <c r="S20" i="1"/>
  <c r="S26" i="1"/>
  <c r="S35" i="1" s="1"/>
  <c r="S22" i="1" l="1"/>
  <c r="S36" i="1" l="1"/>
</calcChain>
</file>

<file path=xl/sharedStrings.xml><?xml version="1.0" encoding="utf-8"?>
<sst xmlns="http://schemas.openxmlformats.org/spreadsheetml/2006/main" count="127" uniqueCount="73">
  <si>
    <t>УЧЕБНЫЙ ПЛАН</t>
  </si>
  <si>
    <t>Педагог</t>
  </si>
  <si>
    <t>Направленность</t>
  </si>
  <si>
    <t>Образовательная программа</t>
  </si>
  <si>
    <t>естественнонаучная</t>
  </si>
  <si>
    <t>социально-педагогическая</t>
  </si>
  <si>
    <t>государственного бюджетного  учреждения дополнительного образования  Ростовской области</t>
  </si>
  <si>
    <t>Человек/часов</t>
  </si>
  <si>
    <t>Согласовано</t>
  </si>
  <si>
    <t>"Региональный центр выявления и поддержки одаренных детей "Ступени успеха"</t>
  </si>
  <si>
    <t>1 группа</t>
  </si>
  <si>
    <t>2 группа</t>
  </si>
  <si>
    <t>3 группа</t>
  </si>
  <si>
    <t xml:space="preserve">ИТОГО </t>
  </si>
  <si>
    <t>Срок освоения программы</t>
  </si>
  <si>
    <t>Кол-во недель</t>
  </si>
  <si>
    <t>Кол-во групп</t>
  </si>
  <si>
    <t>Кол-во детей по группам</t>
  </si>
  <si>
    <t>Учебная нагрузка (час)</t>
  </si>
  <si>
    <t>аудиторная</t>
  </si>
  <si>
    <t>самостоятельная</t>
  </si>
  <si>
    <t>теория</t>
  </si>
  <si>
    <t>практика</t>
  </si>
  <si>
    <t>всего на программу</t>
  </si>
  <si>
    <t>Итого учебная нагрузка в неделю на группу</t>
  </si>
  <si>
    <t>Итого учебная нрузка в неделю на ППС</t>
  </si>
  <si>
    <t>Петренко А.В.</t>
  </si>
  <si>
    <t>Алексеева В.В.</t>
  </si>
  <si>
    <t>Общее кол-во обуч</t>
  </si>
  <si>
    <t>ОЧНАЯ ФОРМА</t>
  </si>
  <si>
    <t>Подгорная Я.Ю.</t>
  </si>
  <si>
    <t>Шамраев Н.Г.</t>
  </si>
  <si>
    <t>Пусева О.Н.</t>
  </si>
  <si>
    <t>Шандулин Е.В.</t>
  </si>
  <si>
    <t>Михайленко Е.В.</t>
  </si>
  <si>
    <t xml:space="preserve">Утверждено приказом </t>
  </si>
  <si>
    <t>Итого естественнонаучная</t>
  </si>
  <si>
    <t>Итого социально-педагогическая</t>
  </si>
  <si>
    <t>Конин О.А.</t>
  </si>
  <si>
    <t>Трубкина А.И.</t>
  </si>
  <si>
    <t>Петров С.В.</t>
  </si>
  <si>
    <t>Черноштан О.Н.</t>
  </si>
  <si>
    <t>1 год</t>
  </si>
  <si>
    <t xml:space="preserve">Романов Д.Е.   </t>
  </si>
  <si>
    <t xml:space="preserve">Павлова М.И.    </t>
  </si>
  <si>
    <t xml:space="preserve">1 год </t>
  </si>
  <si>
    <t>Фетисов Н.Н.</t>
  </si>
  <si>
    <t>№_05-од /1от 09.01.2020</t>
  </si>
  <si>
    <t>педагогическим советом (протокол №)</t>
  </si>
  <si>
    <t>Волкова Е.Ю</t>
  </si>
  <si>
    <t>на 2019-2020 учебный год (январь-август)</t>
  </si>
  <si>
    <t xml:space="preserve">Дополнительная  общеразвивающая  образовательная программа   олимпиадной подготовки "Биология" (очная  форма обучения)        8-9 класс </t>
  </si>
  <si>
    <t xml:space="preserve">Дополнительная  общеразвивающая  образовательная программа   олимпиадной подготовки "Биология" (очная  форма обучения)      10-11 класс </t>
  </si>
  <si>
    <t xml:space="preserve">Дополнительная  общеразвивающая  образовательная программа   олимпиадной подготовки "Физика" (очная  форма обучения)          7-8 класс </t>
  </si>
  <si>
    <t xml:space="preserve">Дополнительная  общеразвивающая  образовательная программа   олимпиадной подготовки "Математика"(очная  форма обучения)     6-7 класс </t>
  </si>
  <si>
    <r>
      <t xml:space="preserve">Дополнительная  общеразвивающая  образовательная программа   олимпиадной подготовки "Математика"(очная  форма обучения)      </t>
    </r>
    <r>
      <rPr>
        <sz val="14"/>
        <color theme="1"/>
        <rFont val="Times New Roman"/>
        <family val="1"/>
        <charset val="204"/>
      </rPr>
      <t xml:space="preserve">6-7 класс </t>
    </r>
  </si>
  <si>
    <r>
      <t xml:space="preserve">Дополнительная  общеразвивающая  образовательная программа   олимпиадной подготовки "Математика"(очная  форма обучения)      </t>
    </r>
    <r>
      <rPr>
        <sz val="14"/>
        <color theme="1"/>
        <rFont val="Times New Roman"/>
        <family val="1"/>
        <charset val="204"/>
      </rPr>
      <t xml:space="preserve">8-9 класс </t>
    </r>
  </si>
  <si>
    <r>
      <t xml:space="preserve">Дополнительная  общеразвивающая  образовательная программа   олимпиадной подготовки "Математика"(очная  форма обучения)     </t>
    </r>
    <r>
      <rPr>
        <sz val="14"/>
        <color theme="1"/>
        <rFont val="Times New Roman"/>
        <family val="1"/>
        <charset val="204"/>
      </rPr>
      <t xml:space="preserve">8-9 класс </t>
    </r>
  </si>
  <si>
    <r>
      <t xml:space="preserve">Дополнительная  общеразвивающая  образовательная программа   олимпиадной подготовки "Математика"(очная  форма обучения)    </t>
    </r>
    <r>
      <rPr>
        <sz val="14"/>
        <color theme="1"/>
        <rFont val="Times New Roman"/>
        <family val="1"/>
        <charset val="204"/>
      </rPr>
      <t xml:space="preserve">10-11 класс </t>
    </r>
  </si>
  <si>
    <t xml:space="preserve">Дополнительная  общеразвивающая    образовательная программа   олимпиадной подготовки "Информатика" (очная  форма обучения)              8-9 класс </t>
  </si>
  <si>
    <t xml:space="preserve">Дополнительная  общеразвивающая  образовательная программа олимпиадной подготовки "Химия" (очная  форма обучения)                        10-11 класс </t>
  </si>
  <si>
    <t xml:space="preserve">Дополнительная  общеразвивающая  образовательная программа   олимпиадной подготовки "Химия" (очная  форма обучения)           8-9 класс </t>
  </si>
  <si>
    <t xml:space="preserve">Дополнительная  общеразвивающая    образовательная программа олимпиадной подготовки "Обществознание. Повышенный уровень сложности" (очная форма обучения)14-17 лет </t>
  </si>
  <si>
    <t xml:space="preserve">  Дополнительная  общеразвивающая    образовательная программа олимпиадной подготовки "Обществознание" (очная форма обучения) 10-11 класс  </t>
  </si>
  <si>
    <t xml:space="preserve">  Дополнительная  общеразвивающая    образовательная программа олимпиадной подготовки "Русский язык" (очная форма обучения)   8-9 класс </t>
  </si>
  <si>
    <t xml:space="preserve">  Дополнительная  общеразвивающая    образовательноя программа олимпиадной подготовки "Русский язык" (очная форма обучения) 10-11 класс  </t>
  </si>
  <si>
    <t xml:space="preserve">  Дополнительная  общеразвивающая    образовательная программа олимпиадной подготовки "Английский язык" (очная форма обучения) 7-8 класс </t>
  </si>
  <si>
    <t xml:space="preserve">  Дополнительная  общеразвивающая    образовательная программа олимпиадной подготовки "Английский язык" (очная форма обучения) 7-8 класс  </t>
  </si>
  <si>
    <t xml:space="preserve">  Дополнительная  общеразвивающая    образовательная программа олимпиадной подготовки "Английский язык" (очная форма обучения) 9-11 класс </t>
  </si>
  <si>
    <t xml:space="preserve">  Дополнительная  общеразвивающая    образовательная программа олимпиадной подготовки "История" (очная форма обучения) 10-11 класс  </t>
  </si>
  <si>
    <t xml:space="preserve">  Дополнительная  общеразвивающая    образовательная программа  "Английский язык" (очная форма обучения) 3-4 класс  </t>
  </si>
  <si>
    <t xml:space="preserve">  Дополнительная  общеразвивающая    образовательная программа  "Английский язык" (очная форма обучения) 5-6 классс  </t>
  </si>
  <si>
    <t xml:space="preserve">Дополнительная  общеобразовательная  общеразвивающая     программа  "Основы прогрпммирования на языке Python(  углубленный  уровень) " (очная  форма обучения)  8-9 класс 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</si>
</sst>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 Cyr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Fill="1"/>
    <xf numFmtId="0" fontId="1" fillId="0" borderId="0" xfId="1" applyFill="1"/>
    <xf numFmtId="0" fontId="0" fillId="0" borderId="0" xfId="0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6" fillId="0" borderId="0" xfId="1" applyFont="1" applyFill="1"/>
    <xf numFmtId="0" fontId="6" fillId="0" borderId="0" xfId="1" applyFont="1" applyFill="1" applyBorder="1" applyAlignment="1"/>
    <xf numFmtId="0" fontId="9" fillId="0" borderId="0" xfId="0" applyFont="1" applyAlignment="1">
      <alignment horizontal="center"/>
    </xf>
    <xf numFmtId="0" fontId="7" fillId="0" borderId="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/>
    <xf numFmtId="49" fontId="7" fillId="0" borderId="0" xfId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6" fillId="6" borderId="0" xfId="1" applyFont="1" applyFill="1"/>
    <xf numFmtId="0" fontId="1" fillId="6" borderId="0" xfId="1" applyFill="1"/>
    <xf numFmtId="0" fontId="6" fillId="6" borderId="2" xfId="1" applyFont="1" applyFill="1" applyBorder="1" applyAlignment="1">
      <alignment horizontal="center" vertical="center" wrapText="1"/>
    </xf>
    <xf numFmtId="3" fontId="6" fillId="6" borderId="0" xfId="1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3" borderId="0" xfId="0" applyFill="1"/>
    <xf numFmtId="3" fontId="6" fillId="3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6" fillId="7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49" fontId="11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/>
    <xf numFmtId="0" fontId="7" fillId="3" borderId="2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Обычный_07-08.Расписание.Крапчатова Е.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view="pageBreakPreview" topLeftCell="C1" zoomScale="60" workbookViewId="0">
      <pane ySplit="4845"/>
      <selection activeCell="C18" sqref="C18"/>
      <selection pane="bottomLeft" activeCell="X10" sqref="X10"/>
    </sheetView>
  </sheetViews>
  <sheetFormatPr defaultRowHeight="12.75" x14ac:dyDescent="0.2"/>
  <cols>
    <col min="1" max="1" width="8" customWidth="1"/>
    <col min="2" max="2" width="31.7109375" customWidth="1"/>
    <col min="3" max="3" width="75.85546875" customWidth="1"/>
    <col min="4" max="4" width="24.85546875" style="3" customWidth="1"/>
    <col min="5" max="5" width="14.28515625" style="15" customWidth="1"/>
    <col min="6" max="6" width="13.5703125" style="3" customWidth="1"/>
    <col min="7" max="7" width="12.5703125" style="3" customWidth="1"/>
    <col min="8" max="8" width="10.28515625" style="3" customWidth="1"/>
    <col min="9" max="9" width="10.85546875" customWidth="1"/>
    <col min="10" max="10" width="10.5703125" customWidth="1"/>
    <col min="11" max="11" width="11.140625" customWidth="1"/>
    <col min="12" max="12" width="12.5703125" customWidth="1"/>
    <col min="13" max="13" width="11.5703125" customWidth="1"/>
    <col min="14" max="14" width="10.7109375" customWidth="1"/>
    <col min="15" max="15" width="12.5703125" customWidth="1"/>
    <col min="16" max="16" width="10.42578125" customWidth="1"/>
    <col min="17" max="17" width="9.140625" customWidth="1"/>
    <col min="18" max="18" width="11" customWidth="1"/>
    <col min="19" max="19" width="14.140625" style="41" customWidth="1"/>
    <col min="20" max="20" width="0.42578125" customWidth="1"/>
  </cols>
  <sheetData>
    <row r="1" spans="1:20" ht="23.25" customHeight="1" x14ac:dyDescent="0.25">
      <c r="A1" s="4"/>
      <c r="B1" s="5"/>
      <c r="C1" s="19" t="s">
        <v>8</v>
      </c>
      <c r="D1" s="6"/>
      <c r="E1" s="12"/>
      <c r="F1" s="6"/>
      <c r="G1" s="6"/>
      <c r="H1" s="6"/>
      <c r="I1" s="57"/>
      <c r="J1" s="57"/>
      <c r="K1" s="57"/>
      <c r="L1" s="9"/>
      <c r="M1" s="9"/>
      <c r="N1" s="9"/>
      <c r="O1" s="9"/>
      <c r="P1" s="16" t="s">
        <v>35</v>
      </c>
      <c r="Q1" s="9"/>
      <c r="R1" s="9"/>
    </row>
    <row r="2" spans="1:20" ht="15.75" customHeight="1" x14ac:dyDescent="0.25">
      <c r="A2" s="4"/>
      <c r="B2" s="5"/>
      <c r="C2" s="20" t="s">
        <v>48</v>
      </c>
      <c r="D2" s="6"/>
      <c r="E2" s="12"/>
      <c r="F2" s="6"/>
      <c r="G2" s="6"/>
      <c r="H2" s="6"/>
      <c r="L2" s="9"/>
      <c r="M2" s="9"/>
      <c r="N2" s="9"/>
      <c r="O2" s="57" t="s">
        <v>47</v>
      </c>
      <c r="P2" s="57"/>
      <c r="Q2" s="57"/>
      <c r="R2" s="9"/>
    </row>
    <row r="3" spans="1:20" s="1" customFormat="1" ht="18.75" x14ac:dyDescent="0.3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0" s="1" customFormat="1" ht="21" customHeight="1" x14ac:dyDescent="0.3">
      <c r="A4" s="55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0" s="1" customFormat="1" ht="18.75" x14ac:dyDescent="0.3">
      <c r="A5" s="55" t="s">
        <v>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0" s="1" customFormat="1" ht="18.75" x14ac:dyDescent="0.3">
      <c r="A6" s="55" t="s">
        <v>50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20" s="1" customFormat="1" ht="21.75" customHeight="1" x14ac:dyDescent="0.25">
      <c r="A7" s="56" t="s">
        <v>29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20" s="2" customFormat="1" ht="22.9" customHeight="1" x14ac:dyDescent="0.3">
      <c r="A8" s="50"/>
      <c r="B8" s="49" t="s">
        <v>2</v>
      </c>
      <c r="C8" s="49" t="s">
        <v>3</v>
      </c>
      <c r="D8" s="49" t="s">
        <v>1</v>
      </c>
      <c r="E8" s="48" t="s">
        <v>14</v>
      </c>
      <c r="F8" s="49" t="s">
        <v>15</v>
      </c>
      <c r="G8" s="49" t="s">
        <v>16</v>
      </c>
      <c r="H8" s="49" t="s">
        <v>28</v>
      </c>
      <c r="I8" s="49" t="s">
        <v>17</v>
      </c>
      <c r="J8" s="49"/>
      <c r="K8" s="49"/>
      <c r="L8" s="49" t="s">
        <v>18</v>
      </c>
      <c r="M8" s="49"/>
      <c r="N8" s="49"/>
      <c r="O8" s="49"/>
      <c r="P8" s="49"/>
      <c r="Q8" s="49"/>
      <c r="R8" s="49"/>
      <c r="S8" s="49" t="s">
        <v>7</v>
      </c>
      <c r="T8" s="8"/>
    </row>
    <row r="9" spans="1:20" s="2" customFormat="1" ht="24" customHeight="1" x14ac:dyDescent="0.3">
      <c r="A9" s="50"/>
      <c r="B9" s="49"/>
      <c r="C9" s="49"/>
      <c r="D9" s="49"/>
      <c r="E9" s="48"/>
      <c r="F9" s="49"/>
      <c r="G9" s="49"/>
      <c r="H9" s="49"/>
      <c r="I9" s="33" t="s">
        <v>10</v>
      </c>
      <c r="J9" s="33" t="s">
        <v>11</v>
      </c>
      <c r="K9" s="34" t="s">
        <v>12</v>
      </c>
      <c r="L9" s="34" t="s">
        <v>19</v>
      </c>
      <c r="M9" s="34" t="s">
        <v>21</v>
      </c>
      <c r="N9" s="34" t="s">
        <v>22</v>
      </c>
      <c r="O9" s="33" t="s">
        <v>20</v>
      </c>
      <c r="P9" s="34" t="s">
        <v>23</v>
      </c>
      <c r="Q9" s="34" t="s">
        <v>24</v>
      </c>
      <c r="R9" s="34" t="s">
        <v>25</v>
      </c>
      <c r="S9" s="49"/>
      <c r="T9" s="8"/>
    </row>
    <row r="10" spans="1:20" s="28" customFormat="1" ht="65.25" customHeight="1" x14ac:dyDescent="0.3">
      <c r="A10" s="26">
        <v>1</v>
      </c>
      <c r="B10" s="31" t="s">
        <v>4</v>
      </c>
      <c r="C10" s="31" t="s">
        <v>51</v>
      </c>
      <c r="D10" s="35" t="s">
        <v>30</v>
      </c>
      <c r="E10" s="36" t="s">
        <v>42</v>
      </c>
      <c r="F10" s="31">
        <v>37</v>
      </c>
      <c r="G10" s="31">
        <v>1</v>
      </c>
      <c r="H10" s="31">
        <v>5</v>
      </c>
      <c r="I10" s="31">
        <v>5</v>
      </c>
      <c r="J10" s="31"/>
      <c r="K10" s="31"/>
      <c r="L10" s="31">
        <v>86</v>
      </c>
      <c r="M10" s="31"/>
      <c r="N10" s="31"/>
      <c r="O10" s="31">
        <v>42</v>
      </c>
      <c r="P10" s="31">
        <v>220</v>
      </c>
      <c r="Q10" s="31">
        <v>4</v>
      </c>
      <c r="R10" s="31">
        <v>4</v>
      </c>
      <c r="S10" s="42">
        <f t="shared" ref="S10:S19" si="0">H10*L10</f>
        <v>430</v>
      </c>
      <c r="T10" s="27"/>
    </row>
    <row r="11" spans="1:20" s="28" customFormat="1" ht="63" customHeight="1" x14ac:dyDescent="0.3">
      <c r="A11" s="26">
        <v>2</v>
      </c>
      <c r="B11" s="31" t="s">
        <v>4</v>
      </c>
      <c r="C11" s="31" t="s">
        <v>52</v>
      </c>
      <c r="D11" s="35" t="s">
        <v>30</v>
      </c>
      <c r="E11" s="36" t="s">
        <v>42</v>
      </c>
      <c r="F11" s="31">
        <v>37</v>
      </c>
      <c r="G11" s="31">
        <v>1</v>
      </c>
      <c r="H11" s="31">
        <v>14</v>
      </c>
      <c r="I11" s="31">
        <v>14</v>
      </c>
      <c r="J11" s="31"/>
      <c r="K11" s="31"/>
      <c r="L11" s="31">
        <v>86</v>
      </c>
      <c r="M11" s="31"/>
      <c r="N11" s="31"/>
      <c r="O11" s="31">
        <v>42</v>
      </c>
      <c r="P11" s="31">
        <v>220</v>
      </c>
      <c r="Q11" s="31">
        <v>4</v>
      </c>
      <c r="R11" s="31">
        <v>4</v>
      </c>
      <c r="S11" s="42">
        <f t="shared" si="0"/>
        <v>1204</v>
      </c>
      <c r="T11" s="27"/>
    </row>
    <row r="12" spans="1:20" s="28" customFormat="1" ht="64.5" customHeight="1" x14ac:dyDescent="0.3">
      <c r="A12" s="26">
        <v>3</v>
      </c>
      <c r="B12" s="31" t="s">
        <v>4</v>
      </c>
      <c r="C12" s="31" t="s">
        <v>53</v>
      </c>
      <c r="D12" s="35" t="s">
        <v>38</v>
      </c>
      <c r="E12" s="36" t="s">
        <v>42</v>
      </c>
      <c r="F12" s="31">
        <v>37</v>
      </c>
      <c r="G12" s="31">
        <v>1</v>
      </c>
      <c r="H12" s="31">
        <v>9</v>
      </c>
      <c r="I12" s="31">
        <v>9</v>
      </c>
      <c r="J12" s="31"/>
      <c r="K12" s="31"/>
      <c r="L12" s="31">
        <v>86</v>
      </c>
      <c r="M12" s="31"/>
      <c r="N12" s="31"/>
      <c r="O12" s="31">
        <v>42</v>
      </c>
      <c r="P12" s="31">
        <v>220</v>
      </c>
      <c r="Q12" s="31">
        <v>4</v>
      </c>
      <c r="R12" s="31">
        <v>4</v>
      </c>
      <c r="S12" s="42">
        <f t="shared" si="0"/>
        <v>774</v>
      </c>
      <c r="T12" s="27"/>
    </row>
    <row r="13" spans="1:20" s="28" customFormat="1" ht="64.5" customHeight="1" x14ac:dyDescent="0.3">
      <c r="A13" s="26">
        <v>4</v>
      </c>
      <c r="B13" s="31" t="s">
        <v>4</v>
      </c>
      <c r="C13" s="31" t="s">
        <v>54</v>
      </c>
      <c r="D13" s="35" t="s">
        <v>40</v>
      </c>
      <c r="E13" s="31">
        <v>1</v>
      </c>
      <c r="F13" s="31">
        <v>37</v>
      </c>
      <c r="G13" s="31">
        <v>1</v>
      </c>
      <c r="H13" s="31">
        <v>8</v>
      </c>
      <c r="I13" s="31">
        <v>8</v>
      </c>
      <c r="J13" s="31"/>
      <c r="K13" s="31"/>
      <c r="L13" s="31">
        <v>86</v>
      </c>
      <c r="M13" s="31"/>
      <c r="N13" s="31"/>
      <c r="O13" s="31">
        <v>42</v>
      </c>
      <c r="P13" s="31">
        <v>220</v>
      </c>
      <c r="Q13" s="31">
        <v>4</v>
      </c>
      <c r="R13" s="31">
        <v>4</v>
      </c>
      <c r="S13" s="42">
        <f t="shared" ref="S13" si="1">H13*L13</f>
        <v>688</v>
      </c>
      <c r="T13" s="27"/>
    </row>
    <row r="14" spans="1:20" s="28" customFormat="1" ht="64.5" customHeight="1" x14ac:dyDescent="0.3">
      <c r="A14" s="26">
        <v>5</v>
      </c>
      <c r="B14" s="31" t="s">
        <v>4</v>
      </c>
      <c r="C14" s="31" t="s">
        <v>55</v>
      </c>
      <c r="D14" s="35" t="s">
        <v>40</v>
      </c>
      <c r="E14" s="36" t="s">
        <v>42</v>
      </c>
      <c r="F14" s="31">
        <v>37</v>
      </c>
      <c r="G14" s="31">
        <v>1</v>
      </c>
      <c r="H14" s="31">
        <v>9</v>
      </c>
      <c r="I14" s="31">
        <v>9</v>
      </c>
      <c r="J14" s="31"/>
      <c r="K14" s="31"/>
      <c r="L14" s="31">
        <v>86</v>
      </c>
      <c r="M14" s="31"/>
      <c r="N14" s="31"/>
      <c r="O14" s="31">
        <v>42</v>
      </c>
      <c r="P14" s="31">
        <v>220</v>
      </c>
      <c r="Q14" s="31">
        <v>4</v>
      </c>
      <c r="R14" s="31">
        <v>4</v>
      </c>
      <c r="S14" s="42">
        <f t="shared" si="0"/>
        <v>774</v>
      </c>
      <c r="T14" s="27"/>
    </row>
    <row r="15" spans="1:20" s="28" customFormat="1" ht="64.5" customHeight="1" x14ac:dyDescent="0.3">
      <c r="A15" s="26">
        <v>6</v>
      </c>
      <c r="B15" s="31" t="s">
        <v>4</v>
      </c>
      <c r="C15" s="31" t="s">
        <v>56</v>
      </c>
      <c r="D15" s="35" t="s">
        <v>43</v>
      </c>
      <c r="E15" s="36" t="s">
        <v>42</v>
      </c>
      <c r="F15" s="31">
        <v>37</v>
      </c>
      <c r="G15" s="31">
        <v>1</v>
      </c>
      <c r="H15" s="31">
        <v>7</v>
      </c>
      <c r="I15" s="31">
        <v>7</v>
      </c>
      <c r="J15" s="31"/>
      <c r="K15" s="31"/>
      <c r="L15" s="31">
        <v>86</v>
      </c>
      <c r="M15" s="31"/>
      <c r="N15" s="31"/>
      <c r="O15" s="31">
        <v>42</v>
      </c>
      <c r="P15" s="31">
        <v>220</v>
      </c>
      <c r="Q15" s="31">
        <v>4</v>
      </c>
      <c r="R15" s="31">
        <v>4</v>
      </c>
      <c r="S15" s="42">
        <f t="shared" si="0"/>
        <v>602</v>
      </c>
      <c r="T15" s="27"/>
    </row>
    <row r="16" spans="1:20" s="28" customFormat="1" ht="67.5" customHeight="1" x14ac:dyDescent="0.3">
      <c r="A16" s="26">
        <v>7</v>
      </c>
      <c r="B16" s="31" t="s">
        <v>4</v>
      </c>
      <c r="C16" s="31" t="s">
        <v>57</v>
      </c>
      <c r="D16" s="35" t="s">
        <v>31</v>
      </c>
      <c r="E16" s="36" t="s">
        <v>42</v>
      </c>
      <c r="F16" s="31">
        <v>37</v>
      </c>
      <c r="G16" s="31">
        <v>1</v>
      </c>
      <c r="H16" s="31">
        <v>13</v>
      </c>
      <c r="I16" s="31">
        <v>13</v>
      </c>
      <c r="J16" s="31"/>
      <c r="K16" s="31"/>
      <c r="L16" s="31">
        <v>86</v>
      </c>
      <c r="M16" s="31"/>
      <c r="N16" s="31"/>
      <c r="O16" s="31">
        <v>42</v>
      </c>
      <c r="P16" s="31">
        <v>220</v>
      </c>
      <c r="Q16" s="31">
        <v>4</v>
      </c>
      <c r="R16" s="31">
        <v>4</v>
      </c>
      <c r="S16" s="42">
        <f t="shared" si="0"/>
        <v>1118</v>
      </c>
      <c r="T16" s="27"/>
    </row>
    <row r="17" spans="1:21" s="28" customFormat="1" ht="58.5" customHeight="1" x14ac:dyDescent="0.3">
      <c r="A17" s="26">
        <v>8</v>
      </c>
      <c r="B17" s="31" t="s">
        <v>4</v>
      </c>
      <c r="C17" s="31" t="s">
        <v>58</v>
      </c>
      <c r="D17" s="35" t="s">
        <v>31</v>
      </c>
      <c r="E17" s="36" t="s">
        <v>42</v>
      </c>
      <c r="F17" s="31">
        <v>37</v>
      </c>
      <c r="G17" s="31">
        <v>1</v>
      </c>
      <c r="H17" s="31">
        <v>9</v>
      </c>
      <c r="I17" s="31">
        <v>9</v>
      </c>
      <c r="J17" s="31"/>
      <c r="K17" s="31"/>
      <c r="L17" s="31">
        <v>86</v>
      </c>
      <c r="M17" s="31"/>
      <c r="N17" s="31"/>
      <c r="O17" s="31">
        <v>42</v>
      </c>
      <c r="P17" s="31">
        <v>220</v>
      </c>
      <c r="Q17" s="31">
        <v>4</v>
      </c>
      <c r="R17" s="31">
        <v>4</v>
      </c>
      <c r="S17" s="42">
        <f t="shared" si="0"/>
        <v>774</v>
      </c>
      <c r="T17" s="27"/>
    </row>
    <row r="18" spans="1:21" s="28" customFormat="1" ht="58.5" customHeight="1" x14ac:dyDescent="0.3">
      <c r="A18" s="26">
        <v>9</v>
      </c>
      <c r="B18" s="31" t="s">
        <v>4</v>
      </c>
      <c r="C18" s="31" t="s">
        <v>72</v>
      </c>
      <c r="D18" s="35" t="s">
        <v>32</v>
      </c>
      <c r="E18" s="36" t="s">
        <v>42</v>
      </c>
      <c r="F18" s="31">
        <v>29</v>
      </c>
      <c r="G18" s="31">
        <v>1</v>
      </c>
      <c r="H18" s="31">
        <v>8</v>
      </c>
      <c r="I18" s="31">
        <v>8</v>
      </c>
      <c r="J18" s="31"/>
      <c r="K18" s="31"/>
      <c r="L18" s="31">
        <v>90</v>
      </c>
      <c r="M18" s="31"/>
      <c r="N18" s="31"/>
      <c r="O18" s="31">
        <v>46</v>
      </c>
      <c r="P18" s="31">
        <v>240</v>
      </c>
      <c r="Q18" s="31">
        <v>6</v>
      </c>
      <c r="R18" s="31">
        <v>6</v>
      </c>
      <c r="S18" s="42">
        <f t="shared" si="0"/>
        <v>720</v>
      </c>
      <c r="T18" s="27"/>
    </row>
    <row r="19" spans="1:21" s="28" customFormat="1" ht="51.75" customHeight="1" x14ac:dyDescent="0.3">
      <c r="A19" s="26">
        <v>10</v>
      </c>
      <c r="B19" s="31" t="s">
        <v>4</v>
      </c>
      <c r="C19" s="31" t="s">
        <v>59</v>
      </c>
      <c r="D19" s="35" t="s">
        <v>32</v>
      </c>
      <c r="E19" s="36" t="s">
        <v>42</v>
      </c>
      <c r="F19" s="31">
        <v>37</v>
      </c>
      <c r="G19" s="31">
        <v>1</v>
      </c>
      <c r="H19" s="31">
        <v>8</v>
      </c>
      <c r="I19" s="31">
        <v>8</v>
      </c>
      <c r="J19" s="31"/>
      <c r="K19" s="31"/>
      <c r="L19" s="31">
        <v>86</v>
      </c>
      <c r="M19" s="31"/>
      <c r="N19" s="31"/>
      <c r="O19" s="31">
        <v>42</v>
      </c>
      <c r="P19" s="31">
        <v>220</v>
      </c>
      <c r="Q19" s="31">
        <v>4</v>
      </c>
      <c r="R19" s="31">
        <v>4</v>
      </c>
      <c r="S19" s="42">
        <f t="shared" si="0"/>
        <v>688</v>
      </c>
      <c r="T19" s="27"/>
    </row>
    <row r="20" spans="1:21" s="28" customFormat="1" ht="54" customHeight="1" x14ac:dyDescent="0.3">
      <c r="A20" s="26">
        <v>11</v>
      </c>
      <c r="B20" s="31" t="s">
        <v>4</v>
      </c>
      <c r="C20" s="31" t="s">
        <v>61</v>
      </c>
      <c r="D20" s="35" t="s">
        <v>46</v>
      </c>
      <c r="E20" s="36" t="s">
        <v>42</v>
      </c>
      <c r="F20" s="31">
        <v>37</v>
      </c>
      <c r="G20" s="31">
        <v>1</v>
      </c>
      <c r="H20" s="31">
        <v>5</v>
      </c>
      <c r="I20" s="31">
        <v>5</v>
      </c>
      <c r="J20" s="31"/>
      <c r="K20" s="31"/>
      <c r="L20" s="31">
        <v>104</v>
      </c>
      <c r="M20" s="31"/>
      <c r="N20" s="31"/>
      <c r="O20" s="31">
        <v>50</v>
      </c>
      <c r="P20" s="31">
        <v>220</v>
      </c>
      <c r="Q20" s="31">
        <v>4</v>
      </c>
      <c r="R20" s="31">
        <v>4</v>
      </c>
      <c r="S20" s="42">
        <f t="shared" ref="S20:S26" si="2">H20*L20</f>
        <v>520</v>
      </c>
      <c r="T20" s="27"/>
    </row>
    <row r="21" spans="1:21" s="28" customFormat="1" ht="62.25" customHeight="1" x14ac:dyDescent="0.3">
      <c r="A21" s="26">
        <v>12</v>
      </c>
      <c r="B21" s="31" t="s">
        <v>4</v>
      </c>
      <c r="C21" s="31" t="s">
        <v>60</v>
      </c>
      <c r="D21" s="35" t="s">
        <v>49</v>
      </c>
      <c r="E21" s="36" t="s">
        <v>42</v>
      </c>
      <c r="F21" s="31">
        <v>37</v>
      </c>
      <c r="G21" s="31">
        <v>1</v>
      </c>
      <c r="H21" s="31">
        <v>9</v>
      </c>
      <c r="I21" s="31">
        <v>9</v>
      </c>
      <c r="J21" s="31"/>
      <c r="K21" s="31"/>
      <c r="L21" s="31">
        <v>108</v>
      </c>
      <c r="M21" s="31"/>
      <c r="N21" s="31"/>
      <c r="O21" s="31">
        <v>48</v>
      </c>
      <c r="P21" s="31">
        <v>220</v>
      </c>
      <c r="Q21" s="31">
        <v>4</v>
      </c>
      <c r="R21" s="31">
        <v>4</v>
      </c>
      <c r="S21" s="42">
        <f>H21*L21</f>
        <v>972</v>
      </c>
      <c r="T21" s="29"/>
      <c r="U21" s="30"/>
    </row>
    <row r="22" spans="1:21" s="2" customFormat="1" ht="22.5" customHeight="1" x14ac:dyDescent="0.3">
      <c r="A22" s="26"/>
      <c r="B22" s="51" t="s">
        <v>36</v>
      </c>
      <c r="C22" s="52"/>
      <c r="D22" s="35"/>
      <c r="E22" s="37"/>
      <c r="F22" s="38"/>
      <c r="G22" s="38">
        <f>SUM(G10:G21)</f>
        <v>12</v>
      </c>
      <c r="H22" s="38">
        <f>SUM(H10:H21)</f>
        <v>104</v>
      </c>
      <c r="I22" s="38"/>
      <c r="J22" s="38"/>
      <c r="K22" s="38"/>
      <c r="L22" s="38"/>
      <c r="M22" s="38"/>
      <c r="N22" s="38"/>
      <c r="O22" s="38"/>
      <c r="P22" s="38"/>
      <c r="Q22" s="38">
        <f>SUM(Q10:Q21)</f>
        <v>50</v>
      </c>
      <c r="R22" s="38">
        <f>SUM(R10:R21)</f>
        <v>50</v>
      </c>
      <c r="S22" s="43">
        <f>SUM(S10:S21)</f>
        <v>9264</v>
      </c>
      <c r="T22" s="21"/>
      <c r="U22" s="18"/>
    </row>
    <row r="23" spans="1:21" s="2" customFormat="1" ht="78" customHeight="1" x14ac:dyDescent="0.3">
      <c r="A23" s="26">
        <v>13</v>
      </c>
      <c r="B23" s="32" t="s">
        <v>5</v>
      </c>
      <c r="C23" s="31" t="s">
        <v>62</v>
      </c>
      <c r="D23" s="35" t="s">
        <v>26</v>
      </c>
      <c r="E23" s="36" t="s">
        <v>42</v>
      </c>
      <c r="F23" s="31">
        <v>37</v>
      </c>
      <c r="G23" s="31">
        <v>1</v>
      </c>
      <c r="H23" s="31">
        <v>8</v>
      </c>
      <c r="I23" s="31">
        <v>8</v>
      </c>
      <c r="J23" s="31"/>
      <c r="K23" s="31"/>
      <c r="L23" s="31">
        <v>86</v>
      </c>
      <c r="M23" s="31"/>
      <c r="N23" s="31"/>
      <c r="O23" s="31">
        <v>42</v>
      </c>
      <c r="P23" s="31">
        <v>220</v>
      </c>
      <c r="Q23" s="31">
        <v>4</v>
      </c>
      <c r="R23" s="31">
        <v>4</v>
      </c>
      <c r="S23" s="43">
        <f>H23*L23</f>
        <v>688</v>
      </c>
      <c r="T23" s="21"/>
      <c r="U23" s="18"/>
    </row>
    <row r="24" spans="1:21" s="28" customFormat="1" ht="69" customHeight="1" x14ac:dyDescent="0.3">
      <c r="A24" s="26">
        <v>14</v>
      </c>
      <c r="B24" s="31" t="s">
        <v>5</v>
      </c>
      <c r="C24" s="31" t="s">
        <v>63</v>
      </c>
      <c r="D24" s="35" t="s">
        <v>26</v>
      </c>
      <c r="E24" s="36" t="s">
        <v>42</v>
      </c>
      <c r="F24" s="31">
        <v>37</v>
      </c>
      <c r="G24" s="31">
        <v>1</v>
      </c>
      <c r="H24" s="31">
        <v>11</v>
      </c>
      <c r="I24" s="31">
        <v>11</v>
      </c>
      <c r="J24" s="31"/>
      <c r="K24" s="39"/>
      <c r="L24" s="31">
        <v>86</v>
      </c>
      <c r="M24" s="31"/>
      <c r="N24" s="31"/>
      <c r="O24" s="31">
        <v>42</v>
      </c>
      <c r="P24" s="31">
        <v>220</v>
      </c>
      <c r="Q24" s="31">
        <v>4</v>
      </c>
      <c r="R24" s="31">
        <v>4</v>
      </c>
      <c r="S24" s="42">
        <f>H24*L24</f>
        <v>946</v>
      </c>
      <c r="T24" s="27"/>
    </row>
    <row r="25" spans="1:21" s="28" customFormat="1" ht="63.75" customHeight="1" x14ac:dyDescent="0.3">
      <c r="A25" s="26">
        <v>15</v>
      </c>
      <c r="B25" s="31" t="s">
        <v>5</v>
      </c>
      <c r="C25" s="31" t="s">
        <v>69</v>
      </c>
      <c r="D25" s="35" t="s">
        <v>33</v>
      </c>
      <c r="E25" s="36" t="s">
        <v>42</v>
      </c>
      <c r="F25" s="31">
        <v>37</v>
      </c>
      <c r="G25" s="31">
        <v>1</v>
      </c>
      <c r="H25" s="31">
        <v>10</v>
      </c>
      <c r="I25" s="31">
        <v>10</v>
      </c>
      <c r="J25" s="39"/>
      <c r="K25" s="39"/>
      <c r="L25" s="31">
        <v>86</v>
      </c>
      <c r="M25" s="31"/>
      <c r="N25" s="31"/>
      <c r="O25" s="31">
        <v>42</v>
      </c>
      <c r="P25" s="31">
        <v>220</v>
      </c>
      <c r="Q25" s="31">
        <v>4</v>
      </c>
      <c r="R25" s="31">
        <v>4</v>
      </c>
      <c r="S25" s="42">
        <f>H25*L25</f>
        <v>860</v>
      </c>
      <c r="T25" s="27"/>
    </row>
    <row r="26" spans="1:21" s="28" customFormat="1" ht="59.25" customHeight="1" x14ac:dyDescent="0.3">
      <c r="A26" s="26">
        <v>16</v>
      </c>
      <c r="B26" s="31" t="s">
        <v>5</v>
      </c>
      <c r="C26" s="31" t="s">
        <v>64</v>
      </c>
      <c r="D26" s="35" t="s">
        <v>34</v>
      </c>
      <c r="E26" s="36" t="s">
        <v>42</v>
      </c>
      <c r="F26" s="31">
        <v>37</v>
      </c>
      <c r="G26" s="31">
        <v>1</v>
      </c>
      <c r="H26" s="31">
        <v>10</v>
      </c>
      <c r="I26" s="31">
        <v>10</v>
      </c>
      <c r="J26" s="39"/>
      <c r="K26" s="39"/>
      <c r="L26" s="31">
        <v>86</v>
      </c>
      <c r="M26" s="31"/>
      <c r="N26" s="31"/>
      <c r="O26" s="31">
        <v>42</v>
      </c>
      <c r="P26" s="31">
        <v>220</v>
      </c>
      <c r="Q26" s="31">
        <v>4</v>
      </c>
      <c r="R26" s="31">
        <v>4</v>
      </c>
      <c r="S26" s="42">
        <f t="shared" si="2"/>
        <v>860</v>
      </c>
      <c r="T26" s="27"/>
    </row>
    <row r="27" spans="1:21" s="28" customFormat="1" ht="63.75" customHeight="1" x14ac:dyDescent="0.3">
      <c r="A27" s="26">
        <v>17</v>
      </c>
      <c r="B27" s="31" t="s">
        <v>5</v>
      </c>
      <c r="C27" s="31" t="s">
        <v>65</v>
      </c>
      <c r="D27" s="35" t="s">
        <v>39</v>
      </c>
      <c r="E27" s="36" t="s">
        <v>42</v>
      </c>
      <c r="F27" s="31">
        <v>37</v>
      </c>
      <c r="G27" s="31">
        <v>1</v>
      </c>
      <c r="H27" s="31">
        <v>7</v>
      </c>
      <c r="I27" s="31">
        <v>7</v>
      </c>
      <c r="J27" s="39"/>
      <c r="K27" s="39"/>
      <c r="L27" s="31">
        <v>86</v>
      </c>
      <c r="M27" s="31"/>
      <c r="N27" s="31"/>
      <c r="O27" s="31">
        <v>42</v>
      </c>
      <c r="P27" s="31">
        <v>220</v>
      </c>
      <c r="Q27" s="31">
        <v>4</v>
      </c>
      <c r="R27" s="31">
        <v>4</v>
      </c>
      <c r="S27" s="42">
        <f t="shared" ref="S27:S34" si="3">H27*L27</f>
        <v>602</v>
      </c>
      <c r="T27" s="27"/>
    </row>
    <row r="28" spans="1:21" s="28" customFormat="1" ht="48.75" customHeight="1" x14ac:dyDescent="0.3">
      <c r="A28" s="26">
        <v>18</v>
      </c>
      <c r="B28" s="31" t="s">
        <v>5</v>
      </c>
      <c r="C28" s="31" t="s">
        <v>70</v>
      </c>
      <c r="D28" s="35" t="s">
        <v>27</v>
      </c>
      <c r="E28" s="36" t="s">
        <v>42</v>
      </c>
      <c r="F28" s="31">
        <v>37</v>
      </c>
      <c r="G28" s="31">
        <v>1</v>
      </c>
      <c r="H28" s="31">
        <v>11</v>
      </c>
      <c r="I28" s="31">
        <v>11</v>
      </c>
      <c r="J28" s="39"/>
      <c r="K28" s="39"/>
      <c r="L28" s="31">
        <v>86</v>
      </c>
      <c r="M28" s="31"/>
      <c r="N28" s="31"/>
      <c r="O28" s="31">
        <v>42</v>
      </c>
      <c r="P28" s="31">
        <v>220</v>
      </c>
      <c r="Q28" s="31">
        <v>4</v>
      </c>
      <c r="R28" s="31">
        <v>4</v>
      </c>
      <c r="S28" s="42">
        <f t="shared" si="3"/>
        <v>946</v>
      </c>
      <c r="T28" s="27"/>
    </row>
    <row r="29" spans="1:21" s="28" customFormat="1" ht="48.75" customHeight="1" x14ac:dyDescent="0.3">
      <c r="A29" s="26">
        <v>19</v>
      </c>
      <c r="B29" s="31" t="s">
        <v>5</v>
      </c>
      <c r="C29" s="31" t="s">
        <v>71</v>
      </c>
      <c r="D29" s="35" t="s">
        <v>27</v>
      </c>
      <c r="E29" s="36" t="s">
        <v>45</v>
      </c>
      <c r="F29" s="31">
        <v>37</v>
      </c>
      <c r="G29" s="31">
        <v>1</v>
      </c>
      <c r="H29" s="31">
        <v>12</v>
      </c>
      <c r="I29" s="31">
        <v>12</v>
      </c>
      <c r="J29" s="39"/>
      <c r="K29" s="39"/>
      <c r="L29" s="31">
        <v>86</v>
      </c>
      <c r="M29" s="31"/>
      <c r="N29" s="31"/>
      <c r="O29" s="31">
        <v>42</v>
      </c>
      <c r="P29" s="31">
        <v>220</v>
      </c>
      <c r="Q29" s="31">
        <v>4</v>
      </c>
      <c r="R29" s="31">
        <v>4</v>
      </c>
      <c r="S29" s="42">
        <f>H29*L29</f>
        <v>1032</v>
      </c>
      <c r="T29" s="27"/>
    </row>
    <row r="30" spans="1:21" s="28" customFormat="1" ht="51" customHeight="1" x14ac:dyDescent="0.3">
      <c r="A30" s="26">
        <v>20</v>
      </c>
      <c r="B30" s="31" t="s">
        <v>5</v>
      </c>
      <c r="C30" s="31" t="s">
        <v>71</v>
      </c>
      <c r="D30" s="35" t="s">
        <v>27</v>
      </c>
      <c r="E30" s="36" t="s">
        <v>42</v>
      </c>
      <c r="F30" s="31">
        <v>37</v>
      </c>
      <c r="G30" s="31">
        <v>1</v>
      </c>
      <c r="H30" s="31">
        <v>11</v>
      </c>
      <c r="I30" s="31">
        <v>11</v>
      </c>
      <c r="J30" s="31"/>
      <c r="K30" s="39"/>
      <c r="L30" s="31">
        <v>86</v>
      </c>
      <c r="M30" s="31"/>
      <c r="N30" s="31"/>
      <c r="O30" s="31">
        <v>42</v>
      </c>
      <c r="P30" s="31">
        <v>220</v>
      </c>
      <c r="Q30" s="31">
        <v>4</v>
      </c>
      <c r="R30" s="31">
        <v>4</v>
      </c>
      <c r="S30" s="42">
        <f t="shared" si="3"/>
        <v>946</v>
      </c>
      <c r="T30" s="27"/>
    </row>
    <row r="31" spans="1:21" s="28" customFormat="1" ht="58.5" customHeight="1" x14ac:dyDescent="0.3">
      <c r="A31" s="26">
        <v>21</v>
      </c>
      <c r="B31" s="31" t="s">
        <v>5</v>
      </c>
      <c r="C31" s="31" t="s">
        <v>66</v>
      </c>
      <c r="D31" s="35" t="s">
        <v>44</v>
      </c>
      <c r="E31" s="36" t="s">
        <v>42</v>
      </c>
      <c r="F31" s="31">
        <v>37</v>
      </c>
      <c r="G31" s="31">
        <v>1</v>
      </c>
      <c r="H31" s="31">
        <v>11</v>
      </c>
      <c r="I31" s="31">
        <v>11</v>
      </c>
      <c r="J31" s="31"/>
      <c r="K31" s="39"/>
      <c r="L31" s="31">
        <v>86</v>
      </c>
      <c r="M31" s="31"/>
      <c r="N31" s="31"/>
      <c r="O31" s="31">
        <v>42</v>
      </c>
      <c r="P31" s="31">
        <v>220</v>
      </c>
      <c r="Q31" s="31">
        <v>4</v>
      </c>
      <c r="R31" s="31">
        <v>4</v>
      </c>
      <c r="S31" s="42">
        <f t="shared" si="3"/>
        <v>946</v>
      </c>
      <c r="T31" s="27"/>
    </row>
    <row r="32" spans="1:21" s="28" customFormat="1" ht="74.25" customHeight="1" x14ac:dyDescent="0.3">
      <c r="A32" s="26">
        <v>22</v>
      </c>
      <c r="B32" s="31" t="s">
        <v>5</v>
      </c>
      <c r="C32" s="31" t="s">
        <v>67</v>
      </c>
      <c r="D32" s="35" t="s">
        <v>41</v>
      </c>
      <c r="E32" s="36" t="s">
        <v>42</v>
      </c>
      <c r="F32" s="31">
        <v>37</v>
      </c>
      <c r="G32" s="31">
        <v>1</v>
      </c>
      <c r="H32" s="31">
        <v>8</v>
      </c>
      <c r="I32" s="31">
        <v>8</v>
      </c>
      <c r="J32" s="31"/>
      <c r="K32" s="39"/>
      <c r="L32" s="31">
        <v>86</v>
      </c>
      <c r="M32" s="31"/>
      <c r="N32" s="31"/>
      <c r="O32" s="31">
        <v>42</v>
      </c>
      <c r="P32" s="31">
        <v>220</v>
      </c>
      <c r="Q32" s="31">
        <v>4</v>
      </c>
      <c r="R32" s="31">
        <v>4</v>
      </c>
      <c r="S32" s="42">
        <f>H32*L32</f>
        <v>688</v>
      </c>
      <c r="T32" s="27"/>
    </row>
    <row r="33" spans="1:20" s="28" customFormat="1" ht="74.25" customHeight="1" x14ac:dyDescent="0.3">
      <c r="A33" s="26">
        <v>23</v>
      </c>
      <c r="B33" s="31" t="s">
        <v>5</v>
      </c>
      <c r="C33" s="31" t="s">
        <v>68</v>
      </c>
      <c r="D33" s="35" t="s">
        <v>41</v>
      </c>
      <c r="E33" s="36" t="s">
        <v>42</v>
      </c>
      <c r="F33" s="31">
        <v>37</v>
      </c>
      <c r="G33" s="31">
        <v>1</v>
      </c>
      <c r="H33" s="31">
        <v>5</v>
      </c>
      <c r="I33" s="31">
        <v>5</v>
      </c>
      <c r="J33" s="31"/>
      <c r="K33" s="39"/>
      <c r="L33" s="31">
        <v>86</v>
      </c>
      <c r="M33" s="31"/>
      <c r="N33" s="31"/>
      <c r="O33" s="31">
        <v>42</v>
      </c>
      <c r="P33" s="31">
        <v>220</v>
      </c>
      <c r="Q33" s="31">
        <v>4</v>
      </c>
      <c r="R33" s="31">
        <v>4</v>
      </c>
      <c r="S33" s="42">
        <f>H33*L33</f>
        <v>430</v>
      </c>
      <c r="T33" s="27"/>
    </row>
    <row r="34" spans="1:20" s="28" customFormat="1" ht="64.5" customHeight="1" x14ac:dyDescent="0.3">
      <c r="A34" s="26">
        <v>24</v>
      </c>
      <c r="B34" s="31" t="s">
        <v>5</v>
      </c>
      <c r="C34" s="31" t="s">
        <v>68</v>
      </c>
      <c r="D34" s="35" t="s">
        <v>41</v>
      </c>
      <c r="E34" s="36" t="s">
        <v>42</v>
      </c>
      <c r="F34" s="31">
        <v>37</v>
      </c>
      <c r="G34" s="31">
        <v>1</v>
      </c>
      <c r="H34" s="31">
        <v>9</v>
      </c>
      <c r="I34" s="31">
        <v>9</v>
      </c>
      <c r="J34" s="31"/>
      <c r="K34" s="39"/>
      <c r="L34" s="31">
        <v>86</v>
      </c>
      <c r="M34" s="31"/>
      <c r="N34" s="31"/>
      <c r="O34" s="31">
        <v>42</v>
      </c>
      <c r="P34" s="31">
        <v>220</v>
      </c>
      <c r="Q34" s="31">
        <v>4</v>
      </c>
      <c r="R34" s="31">
        <v>4</v>
      </c>
      <c r="S34" s="42">
        <f t="shared" si="3"/>
        <v>774</v>
      </c>
      <c r="T34" s="27"/>
    </row>
    <row r="35" spans="1:20" s="2" customFormat="1" ht="15.75" customHeight="1" x14ac:dyDescent="0.3">
      <c r="A35" s="22"/>
      <c r="B35" s="53" t="s">
        <v>37</v>
      </c>
      <c r="C35" s="54"/>
      <c r="D35" s="23"/>
      <c r="E35" s="24"/>
      <c r="F35" s="25"/>
      <c r="G35" s="46">
        <v>1</v>
      </c>
      <c r="H35" s="25">
        <f>H24</f>
        <v>11</v>
      </c>
      <c r="I35" s="25"/>
      <c r="J35" s="25"/>
      <c r="K35" s="25"/>
      <c r="L35" s="25">
        <f>L23+L24+L25+L26+L27+L28+L29+L30+L31+L32+L33+L34</f>
        <v>1032</v>
      </c>
      <c r="M35" s="25"/>
      <c r="N35" s="25"/>
      <c r="O35" s="25"/>
      <c r="P35" s="25"/>
      <c r="Q35" s="25">
        <f>SUM(Q24:Q34)</f>
        <v>44</v>
      </c>
      <c r="R35" s="25">
        <f>SUM(R24:R34)</f>
        <v>44</v>
      </c>
      <c r="S35" s="43">
        <f>S23+S24+S25+S26+S27+S28+S29+S30+S31+S32+S33</f>
        <v>8944</v>
      </c>
      <c r="T35" s="7"/>
    </row>
    <row r="36" spans="1:20" s="2" customFormat="1" ht="15.75" customHeight="1" x14ac:dyDescent="0.3">
      <c r="A36" s="47" t="s">
        <v>13</v>
      </c>
      <c r="B36" s="47"/>
      <c r="C36" s="47"/>
      <c r="D36" s="47"/>
      <c r="E36" s="47"/>
      <c r="F36" s="17"/>
      <c r="G36" s="17">
        <f>G35+G22</f>
        <v>13</v>
      </c>
      <c r="H36" s="17">
        <f>H23+H24+H25+H26+H27+H28+H29+H30+H31+H32+H33+H34</f>
        <v>113</v>
      </c>
      <c r="I36" s="11"/>
      <c r="J36" s="11"/>
      <c r="K36" s="11"/>
      <c r="L36" s="11"/>
      <c r="M36" s="11"/>
      <c r="N36" s="11"/>
      <c r="O36" s="11"/>
      <c r="P36" s="11"/>
      <c r="Q36" s="11">
        <f>Q35+Q22</f>
        <v>94</v>
      </c>
      <c r="R36" s="11">
        <f>R35+R22</f>
        <v>94</v>
      </c>
      <c r="S36" s="44">
        <f>S35+S22</f>
        <v>18208</v>
      </c>
      <c r="T36" s="7"/>
    </row>
    <row r="37" spans="1:20" s="2" customFormat="1" ht="24" customHeight="1" x14ac:dyDescent="0.3">
      <c r="A37"/>
      <c r="B37"/>
      <c r="C37"/>
      <c r="D37"/>
      <c r="E37" s="13"/>
      <c r="F37"/>
      <c r="G37"/>
      <c r="H37" s="40">
        <f>H36+H22</f>
        <v>217</v>
      </c>
      <c r="I37"/>
      <c r="J37"/>
      <c r="K37"/>
      <c r="L37"/>
      <c r="M37"/>
      <c r="N37"/>
      <c r="O37"/>
      <c r="P37"/>
      <c r="Q37"/>
      <c r="R37"/>
      <c r="S37" s="41"/>
      <c r="T37" s="7"/>
    </row>
    <row r="38" spans="1:20" s="2" customFormat="1" ht="24" customHeight="1" x14ac:dyDescent="0.3">
      <c r="A38"/>
      <c r="B38"/>
      <c r="C38"/>
      <c r="D38"/>
      <c r="E38" s="13"/>
      <c r="F38"/>
      <c r="G38"/>
      <c r="H38"/>
      <c r="I38"/>
      <c r="J38"/>
      <c r="K38"/>
      <c r="L38"/>
      <c r="M38"/>
      <c r="N38"/>
      <c r="O38"/>
      <c r="P38"/>
      <c r="Q38"/>
      <c r="R38"/>
      <c r="S38" s="41"/>
      <c r="T38" s="7"/>
    </row>
    <row r="39" spans="1:20" s="2" customFormat="1" ht="24" customHeight="1" x14ac:dyDescent="0.3">
      <c r="A39"/>
      <c r="B39"/>
      <c r="C39"/>
      <c r="D39"/>
      <c r="E39" s="13"/>
      <c r="F39"/>
      <c r="G39"/>
      <c r="H39"/>
      <c r="I39"/>
      <c r="J39"/>
      <c r="K39"/>
      <c r="L39"/>
      <c r="M39"/>
      <c r="N39"/>
      <c r="O39"/>
      <c r="P39"/>
      <c r="Q39"/>
      <c r="R39"/>
      <c r="S39" s="41"/>
      <c r="T39" s="7"/>
    </row>
    <row r="40" spans="1:20" s="2" customFormat="1" ht="24" customHeight="1" x14ac:dyDescent="0.3">
      <c r="A40"/>
      <c r="B40"/>
      <c r="C40"/>
      <c r="D40"/>
      <c r="E40" s="13"/>
      <c r="F40"/>
      <c r="G40"/>
      <c r="H40"/>
      <c r="I40"/>
      <c r="J40"/>
      <c r="K40"/>
      <c r="L40"/>
      <c r="M40"/>
      <c r="N40"/>
      <c r="O40"/>
      <c r="P40"/>
      <c r="Q40"/>
      <c r="R40"/>
      <c r="S40" s="41"/>
      <c r="T40" s="7"/>
    </row>
    <row r="41" spans="1:20" s="2" customFormat="1" ht="24" customHeight="1" x14ac:dyDescent="0.3">
      <c r="A41"/>
      <c r="B41"/>
      <c r="C41"/>
      <c r="D41"/>
      <c r="E41" s="13"/>
      <c r="F41"/>
      <c r="G41"/>
      <c r="H41"/>
      <c r="I41"/>
      <c r="J41"/>
      <c r="K41"/>
      <c r="L41"/>
      <c r="M41"/>
      <c r="N41"/>
      <c r="O41"/>
      <c r="P41"/>
      <c r="Q41"/>
      <c r="R41"/>
      <c r="S41" s="41"/>
      <c r="T41" s="7"/>
    </row>
    <row r="42" spans="1:20" s="2" customFormat="1" ht="24" customHeight="1" x14ac:dyDescent="0.3">
      <c r="A42"/>
      <c r="B42"/>
      <c r="C42"/>
      <c r="D42"/>
      <c r="E42" s="13"/>
      <c r="F42"/>
      <c r="G42"/>
      <c r="H42"/>
      <c r="I42"/>
      <c r="J42"/>
      <c r="K42"/>
      <c r="L42"/>
      <c r="M42"/>
      <c r="N42"/>
      <c r="O42"/>
      <c r="P42"/>
      <c r="Q42"/>
      <c r="R42"/>
      <c r="S42" s="41"/>
      <c r="T42" s="7"/>
    </row>
    <row r="43" spans="1:20" s="2" customFormat="1" ht="24" customHeight="1" x14ac:dyDescent="0.3">
      <c r="A43"/>
      <c r="B43"/>
      <c r="C43"/>
      <c r="D43"/>
      <c r="E43" s="13"/>
      <c r="F43"/>
      <c r="G43"/>
      <c r="H43"/>
      <c r="I43"/>
      <c r="J43"/>
      <c r="K43"/>
      <c r="L43"/>
      <c r="M43"/>
      <c r="N43"/>
      <c r="O43"/>
      <c r="P43"/>
      <c r="Q43"/>
      <c r="R43"/>
      <c r="S43" s="41"/>
      <c r="T43" s="7"/>
    </row>
    <row r="44" spans="1:20" s="2" customFormat="1" ht="24" customHeight="1" x14ac:dyDescent="0.3">
      <c r="A44"/>
      <c r="B44"/>
      <c r="C44"/>
      <c r="D44"/>
      <c r="E44" s="13"/>
      <c r="F44"/>
      <c r="G44"/>
      <c r="H44"/>
      <c r="I44"/>
      <c r="J44"/>
      <c r="K44"/>
      <c r="L44"/>
      <c r="M44"/>
      <c r="N44"/>
      <c r="O44"/>
      <c r="P44"/>
      <c r="Q44"/>
      <c r="R44"/>
      <c r="S44" s="41"/>
      <c r="T44" s="7"/>
    </row>
    <row r="45" spans="1:20" s="2" customFormat="1" ht="24" customHeight="1" x14ac:dyDescent="0.3">
      <c r="A45"/>
      <c r="B45"/>
      <c r="C45"/>
      <c r="D45"/>
      <c r="E45" s="13"/>
      <c r="F45"/>
      <c r="G45"/>
      <c r="H45"/>
      <c r="I45"/>
      <c r="J45"/>
      <c r="K45"/>
      <c r="L45"/>
      <c r="M45"/>
      <c r="N45"/>
      <c r="O45"/>
      <c r="P45"/>
      <c r="Q45"/>
      <c r="R45"/>
      <c r="S45" s="41"/>
      <c r="T45" s="7"/>
    </row>
    <row r="46" spans="1:20" s="2" customFormat="1" ht="24" customHeight="1" x14ac:dyDescent="0.3">
      <c r="A46"/>
      <c r="B46"/>
      <c r="C46"/>
      <c r="D46"/>
      <c r="E46" s="13"/>
      <c r="F46"/>
      <c r="G46"/>
      <c r="H46"/>
      <c r="I46"/>
      <c r="J46"/>
      <c r="K46"/>
      <c r="L46"/>
      <c r="M46"/>
      <c r="N46"/>
      <c r="O46"/>
      <c r="P46"/>
      <c r="Q46"/>
      <c r="R46"/>
      <c r="S46" s="41"/>
      <c r="T46" s="7"/>
    </row>
    <row r="47" spans="1:20" s="2" customFormat="1" ht="24" customHeight="1" x14ac:dyDescent="0.3">
      <c r="A47"/>
      <c r="B47"/>
      <c r="C47"/>
      <c r="D47"/>
      <c r="E47" s="13"/>
      <c r="F47"/>
      <c r="G47"/>
      <c r="H47"/>
      <c r="I47"/>
      <c r="J47"/>
      <c r="K47"/>
      <c r="L47"/>
      <c r="M47"/>
      <c r="N47"/>
      <c r="O47"/>
      <c r="P47"/>
      <c r="Q47"/>
      <c r="R47"/>
      <c r="S47" s="41"/>
      <c r="T47" s="7"/>
    </row>
    <row r="48" spans="1:20" s="2" customFormat="1" ht="24" customHeight="1" x14ac:dyDescent="0.3">
      <c r="A48"/>
      <c r="B48"/>
      <c r="C48"/>
      <c r="D48"/>
      <c r="E48" s="13"/>
      <c r="F48"/>
      <c r="G48"/>
      <c r="H48"/>
      <c r="I48"/>
      <c r="J48"/>
      <c r="K48"/>
      <c r="L48"/>
      <c r="M48"/>
      <c r="N48"/>
      <c r="O48"/>
      <c r="P48"/>
      <c r="Q48"/>
      <c r="R48"/>
      <c r="S48" s="41"/>
      <c r="T48" s="7"/>
    </row>
    <row r="49" spans="1:20" s="2" customFormat="1" ht="24" customHeight="1" x14ac:dyDescent="0.3">
      <c r="A49"/>
      <c r="B49"/>
      <c r="C49"/>
      <c r="D49"/>
      <c r="E49" s="13"/>
      <c r="F49"/>
      <c r="G49"/>
      <c r="H49"/>
      <c r="I49"/>
      <c r="J49"/>
      <c r="K49"/>
      <c r="L49"/>
      <c r="M49"/>
      <c r="N49"/>
      <c r="O49"/>
      <c r="P49"/>
      <c r="Q49"/>
      <c r="R49"/>
      <c r="S49" s="41"/>
      <c r="T49" s="7"/>
    </row>
    <row r="50" spans="1:20" s="2" customFormat="1" ht="24" customHeight="1" x14ac:dyDescent="0.3">
      <c r="A50"/>
      <c r="B50"/>
      <c r="C50"/>
      <c r="D50"/>
      <c r="E50" s="13"/>
      <c r="F50"/>
      <c r="G50"/>
      <c r="H50"/>
      <c r="I50"/>
      <c r="J50"/>
      <c r="K50"/>
      <c r="L50"/>
      <c r="M50"/>
      <c r="N50"/>
      <c r="O50"/>
      <c r="P50"/>
      <c r="Q50"/>
      <c r="R50"/>
      <c r="S50" s="41"/>
      <c r="T50" s="7"/>
    </row>
    <row r="51" spans="1:20" s="2" customFormat="1" ht="24" customHeight="1" x14ac:dyDescent="0.3">
      <c r="A51"/>
      <c r="B51"/>
      <c r="C51"/>
      <c r="D51"/>
      <c r="E51" s="13"/>
      <c r="F51"/>
      <c r="G51"/>
      <c r="H51"/>
      <c r="I51"/>
      <c r="J51"/>
      <c r="K51"/>
      <c r="L51"/>
      <c r="M51"/>
      <c r="N51"/>
      <c r="O51"/>
      <c r="P51"/>
      <c r="Q51"/>
      <c r="R51"/>
      <c r="S51" s="41"/>
      <c r="T51" s="7"/>
    </row>
    <row r="52" spans="1:20" s="2" customFormat="1" ht="24" customHeight="1" x14ac:dyDescent="0.3">
      <c r="A52"/>
      <c r="B52"/>
      <c r="C52"/>
      <c r="D52"/>
      <c r="E52" s="13"/>
      <c r="F52"/>
      <c r="G52"/>
      <c r="H52"/>
      <c r="I52"/>
      <c r="J52"/>
      <c r="K52"/>
      <c r="L52"/>
      <c r="M52"/>
      <c r="N52"/>
      <c r="O52"/>
      <c r="P52"/>
      <c r="Q52"/>
      <c r="R52"/>
      <c r="S52" s="41"/>
      <c r="T52" s="7"/>
    </row>
    <row r="53" spans="1:20" s="2" customFormat="1" ht="24" customHeight="1" x14ac:dyDescent="0.3">
      <c r="A53" s="10"/>
      <c r="B53" s="10"/>
      <c r="C53" s="10"/>
      <c r="D53" s="10"/>
      <c r="E53" s="14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45"/>
      <c r="T53" s="7"/>
    </row>
    <row r="54" spans="1:20" s="2" customFormat="1" ht="24" customHeight="1" x14ac:dyDescent="0.3">
      <c r="A54" s="10"/>
      <c r="B54" s="10"/>
      <c r="C54" s="10"/>
      <c r="D54" s="10"/>
      <c r="E54" s="14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45"/>
      <c r="T54" s="7"/>
    </row>
    <row r="55" spans="1:20" s="2" customFormat="1" ht="24" customHeight="1" x14ac:dyDescent="0.3">
      <c r="A55" s="10"/>
      <c r="B55" s="10"/>
      <c r="C55" s="10"/>
      <c r="D55" s="10"/>
      <c r="E55" s="14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45"/>
      <c r="T55" s="7"/>
    </row>
    <row r="56" spans="1:20" s="2" customFormat="1" ht="24" customHeight="1" x14ac:dyDescent="0.3">
      <c r="A56" s="10"/>
      <c r="B56" s="10"/>
      <c r="C56" s="10"/>
      <c r="D56" s="10"/>
      <c r="E56" s="14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45"/>
      <c r="T56" s="7"/>
    </row>
    <row r="57" spans="1:20" s="2" customFormat="1" ht="24" customHeight="1" x14ac:dyDescent="0.3">
      <c r="A57" s="10"/>
      <c r="B57" s="10"/>
      <c r="C57" s="10"/>
      <c r="D57" s="10"/>
      <c r="E57" s="14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45"/>
      <c r="T57" s="7"/>
    </row>
    <row r="58" spans="1:20" s="2" customFormat="1" ht="24" customHeight="1" x14ac:dyDescent="0.3">
      <c r="A58" s="10"/>
      <c r="B58" s="10"/>
      <c r="C58" s="10"/>
      <c r="D58" s="10"/>
      <c r="E58" s="14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45"/>
      <c r="T58" s="7"/>
    </row>
    <row r="59" spans="1:20" s="2" customFormat="1" ht="24" customHeight="1" x14ac:dyDescent="0.3">
      <c r="A59" s="10"/>
      <c r="B59" s="10"/>
      <c r="C59" s="10"/>
      <c r="D59" s="10"/>
      <c r="E59" s="14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45"/>
      <c r="T59" s="7"/>
    </row>
    <row r="60" spans="1:20" s="2" customFormat="1" ht="24" customHeight="1" x14ac:dyDescent="0.3">
      <c r="A60" s="10"/>
      <c r="B60" s="10"/>
      <c r="C60" s="10"/>
      <c r="D60" s="10"/>
      <c r="E60" s="14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45"/>
      <c r="T60" s="7"/>
    </row>
    <row r="61" spans="1:20" s="2" customFormat="1" ht="24" customHeight="1" x14ac:dyDescent="0.3">
      <c r="A61" s="10"/>
      <c r="B61" s="10"/>
      <c r="C61" s="10"/>
      <c r="D61" s="10"/>
      <c r="E61" s="14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45"/>
      <c r="T61" s="7"/>
    </row>
    <row r="62" spans="1:20" s="2" customFormat="1" ht="24" customHeight="1" x14ac:dyDescent="0.3">
      <c r="A62" s="10"/>
      <c r="B62" s="10"/>
      <c r="C62" s="10"/>
      <c r="D62" s="10"/>
      <c r="E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45"/>
      <c r="T62" s="7"/>
    </row>
  </sheetData>
  <mergeCells count="21">
    <mergeCell ref="A6:S6"/>
    <mergeCell ref="S8:S9"/>
    <mergeCell ref="A7:S7"/>
    <mergeCell ref="I1:K1"/>
    <mergeCell ref="O2:Q2"/>
    <mergeCell ref="A3:S3"/>
    <mergeCell ref="A4:S4"/>
    <mergeCell ref="A5:S5"/>
    <mergeCell ref="A36:E36"/>
    <mergeCell ref="E8:E9"/>
    <mergeCell ref="L8:R8"/>
    <mergeCell ref="A8:A9"/>
    <mergeCell ref="B8:B9"/>
    <mergeCell ref="C8:C9"/>
    <mergeCell ref="D8:D9"/>
    <mergeCell ref="F8:F9"/>
    <mergeCell ref="G8:G9"/>
    <mergeCell ref="H8:H9"/>
    <mergeCell ref="I8:K8"/>
    <mergeCell ref="B22:C22"/>
    <mergeCell ref="B35:C3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11.11</vt:lpstr>
      <vt:lpstr>Лист1</vt:lpstr>
      <vt:lpstr>'11.11'!Область_печати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Марина Владимировна Лемешева</cp:lastModifiedBy>
  <cp:lastPrinted>2020-02-19T07:53:03Z</cp:lastPrinted>
  <dcterms:created xsi:type="dcterms:W3CDTF">1996-10-08T23:32:33Z</dcterms:created>
  <dcterms:modified xsi:type="dcterms:W3CDTF">2020-02-19T14:44:47Z</dcterms:modified>
</cp:coreProperties>
</file>